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<sst xmlns="http://schemas.openxmlformats.org/spreadsheetml/2006/main" count="34" uniqueCount="29">
  <si>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ENTER</t>
  </si>
  <si>
    <t>INFORMATION</t>
  </si>
  <si>
    <t>Bore Run Expenses</t>
  </si>
  <si>
    <t>HERE</t>
  </si>
  <si>
    <t>Distance of average bore run</t>
  </si>
  <si>
    <t>$2.20/km</t>
  </si>
  <si>
    <t>Number of bore runs per year</t>
  </si>
  <si>
    <t>Number of hours per average bore run</t>
  </si>
  <si>
    <t>Annual cost of bore runs (excluding labour)</t>
  </si>
  <si>
    <t>$</t>
  </si>
  <si>
    <t>Telemetry Expenses</t>
  </si>
  <si>
    <t>Base Station</t>
  </si>
  <si>
    <t>Number of water points included in system</t>
  </si>
  <si>
    <t>X</t>
  </si>
  <si>
    <t>Number of dedicated repeaters or in-vehicle interfaces</t>
  </si>
  <si>
    <t>Payback Period</t>
  </si>
  <si>
    <t>Total cost of telemetry installation</t>
  </si>
  <si>
    <t>Cost per bore run (excluding labour)</t>
  </si>
  <si>
    <t>Number of bore runs expected each year after telemetry investment</t>
  </si>
  <si>
    <t>Telemetry Cost Recovery Calculator</t>
  </si>
  <si>
    <t>Number of months before telemetry investment pays for itself and begins increasing profits</t>
  </si>
  <si>
    <t>Annual saving on vehicle costs of bore runs after telemetry investment</t>
  </si>
  <si>
    <t>Extra available hours of labour per week after telemetry investment</t>
  </si>
  <si>
    <t xml:space="preserve"> - This form calculates the rough financial cost and savings in time and money from a telemetry investment.</t>
  </si>
  <si>
    <t xml:space="preserve"> - It does not include all variables and certain figures are based on loose averages.</t>
  </si>
  <si>
    <t xml:space="preserve"> - It does not calculate savings in the cost of labour on the assumption that spare labour will be used and paid for elsewhere.</t>
  </si>
  <si>
    <t xml:space="preserve"> - The cost per waterpoint can be considerably higher or lower depending on the technology used and the ease of installation.</t>
  </si>
  <si>
    <t>Estimated working life of telemetry equipment, in years</t>
  </si>
  <si>
    <t>Potential total saving from telemetry investment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</si>
</sst>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36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4" borderId="0" xfId="0" applyFill="1" applyBorder="1" applyAlignment="1" applyProtection="1">
      <alignment/>
      <protection locked="0"/>
    </xf>
    <xf numFmtId="6" fontId="0" fillId="33" borderId="0" xfId="0" applyNumberFormat="1" applyFill="1" applyAlignment="1">
      <alignment/>
    </xf>
    <xf numFmtId="0" fontId="1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3" fillId="35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0" borderId="1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35" borderId="0" xfId="0" applyFont="1" applyFill="1" applyAlignment="1">
      <alignment/>
    </xf>
    <xf numFmtId="0" fontId="2" fillId="33" borderId="0" xfId="0" applyFont="1" applyFill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 applyProtection="1">
      <alignment/>
      <protection hidden="1"/>
    </xf>
    <xf numFmtId="2" fontId="3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6" fontId="5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Border="1" applyAlignment="1" applyProtection="1">
      <alignment/>
      <protection locked="0"/>
    </xf>
    <xf numFmtId="0" fontId="2" fillId="33" borderId="0" xfId="0" applyFont="1" applyFill="1" applyAlignment="1">
      <alignment horizontal="right"/>
    </xf>
    <xf numFmtId="0" fontId="3" fillId="36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164" fontId="3" fillId="35" borderId="0" xfId="0" applyNumberFormat="1" applyFont="1" applyFill="1" applyBorder="1" applyAlignment="1" applyProtection="1">
      <alignment/>
      <protection hidden="1"/>
    </xf>
    <xf numFmtId="0" fontId="5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0" fillId="36" borderId="10" xfId="0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49</xdr:row>
      <xdr:rowOff>104775</xdr:rowOff>
    </xdr:from>
    <xdr:to>
      <xdr:col>6</xdr:col>
      <xdr:colOff>180975</xdr:colOff>
      <xdr:row>53</xdr:row>
      <xdr:rowOff>76200</xdr:rowOff>
    </xdr:to>
    <xdr:pic>
      <xdr:nvPicPr>
        <xdr:cNvPr id="1" name="Picture 4" descr="ObservantlogoCol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9982200"/>
          <a:ext cx="2343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447675</xdr:colOff>
      <xdr:row>47</xdr:row>
      <xdr:rowOff>76200</xdr:rowOff>
    </xdr:from>
    <xdr:to>
      <xdr:col>7</xdr:col>
      <xdr:colOff>600075</xdr:colOff>
      <xdr:row>53</xdr:row>
      <xdr:rowOff>57150</xdr:rowOff>
    </xdr:to>
    <xdr:pic>
      <xdr:nvPicPr>
        <xdr:cNvPr id="2" name="Picture 5" descr="sheep crc pm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9629775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49</xdr:row>
      <xdr:rowOff>104775</xdr:rowOff>
    </xdr:from>
    <xdr:to>
      <xdr:col>11</xdr:col>
      <xdr:colOff>1838325</xdr:colOff>
      <xdr:row>53</xdr:row>
      <xdr:rowOff>76200</xdr:rowOff>
    </xdr:to>
    <xdr:pic>
      <xdr:nvPicPr>
        <xdr:cNvPr id="3" name="Picture 6" descr="logo uni of wollongo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5875" y="9982200"/>
          <a:ext cx="3448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47</xdr:row>
      <xdr:rowOff>123825</xdr:rowOff>
    </xdr:from>
    <xdr:to>
      <xdr:col>1</xdr:col>
      <xdr:colOff>590550</xdr:colOff>
      <xdr:row>53</xdr:row>
      <xdr:rowOff>66675</xdr:rowOff>
    </xdr:to>
    <xdr:pic>
      <xdr:nvPicPr>
        <xdr:cNvPr id="4" name="Picture 7" descr="logo ntg colou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9677400"/>
          <a:ext cx="1009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1905000</xdr:colOff>
      <xdr:row>0</xdr:row>
      <xdr:rowOff>123825</xdr:rowOff>
    </xdr:from>
    <xdr:to>
      <xdr:col>15</xdr:col>
      <xdr:colOff>76200</xdr:colOff>
      <xdr:row>4</xdr:row>
      <xdr:rowOff>38100</xdr:rowOff>
    </xdr:to>
    <xdr:pic>
      <xdr:nvPicPr>
        <xdr:cNvPr id="5" name="Picture 29" descr="C:\Users\Ruth\RD-ALL\Centrediting\2012\NOL 2012\2012 Useful files\4. Logos\NOL most used\NOL_RGB_SmallB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10600" y="123825"/>
          <a:ext cx="22479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75" zoomScaleNormal="75" zoomScalePageLayoutView="0" workbookViewId="0" topLeftCell="A1">
      <selection activeCell="M28" sqref="M28"/>
    </sheetView>
  </sheetViews>
  <sheetFormatPr defaultColWidth="9.140625" defaultRowHeight="12.75"/>
  <cols>
    <col min="12" max="12" width="30.421875" style="0" customWidth="1"/>
    <col min="13" max="13" width="13.57421875" style="0" customWidth="1"/>
    <col min="14" max="14" width="5.421875" style="0" customWidth="1"/>
    <col min="15" max="15" width="11.7109375" style="0" customWidth="1"/>
    <col min="16" max="16" width="4.421875" style="0" customWidth="1"/>
  </cols>
  <sheetData>
    <row r="1" spans="1:16" ht="45">
      <c r="A1" s="25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8" customFormat="1" ht="15">
      <c r="A3" s="26" t="s">
        <v>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s="28" customFormat="1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s="28" customFormat="1" ht="15">
      <c r="A5" s="26" t="s">
        <v>24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s="28" customFormat="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s="28" customFormat="1" ht="15">
      <c r="A7" s="26" t="s">
        <v>25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s="28" customFormat="1" ht="15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s="28" customFormat="1" ht="15">
      <c r="A9" s="26" t="s">
        <v>26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6" ht="15">
      <c r="A10" s="9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5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" t="s">
        <v>0</v>
      </c>
      <c r="N11" s="1"/>
      <c r="O11" s="3"/>
      <c r="P11" s="1"/>
    </row>
    <row r="12" spans="1:16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" t="s">
        <v>1</v>
      </c>
      <c r="N12" s="1"/>
      <c r="O12" s="3"/>
      <c r="P12" s="1"/>
    </row>
    <row r="13" spans="1:16" ht="18">
      <c r="A13" s="15" t="s">
        <v>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 t="s">
        <v>3</v>
      </c>
      <c r="N13" s="1"/>
      <c r="O13" s="3"/>
      <c r="P13" s="1"/>
    </row>
    <row r="14" spans="1:16" ht="13.5" customHeight="1" thickBot="1">
      <c r="A14" s="7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2"/>
      <c r="N14" s="1"/>
      <c r="O14" s="3"/>
      <c r="P14" s="1"/>
    </row>
    <row r="15" spans="1:16" s="13" customFormat="1" ht="17.25" customHeight="1" thickBot="1">
      <c r="A15" s="9" t="s">
        <v>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  <c r="N15" s="11"/>
      <c r="O15" s="12" t="s">
        <v>5</v>
      </c>
      <c r="P15" s="9"/>
    </row>
    <row r="16" spans="1:16" ht="13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"/>
      <c r="N16" s="1"/>
      <c r="O16" s="3"/>
      <c r="P16" s="1"/>
    </row>
    <row r="17" spans="1:16" s="13" customFormat="1" ht="18.75" customHeight="1" thickBot="1">
      <c r="A17" s="9" t="s">
        <v>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0"/>
      <c r="N17" s="9"/>
      <c r="O17" s="14"/>
      <c r="P17" s="9"/>
    </row>
    <row r="18" spans="1:16" ht="13.5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4"/>
      <c r="N18" s="1"/>
      <c r="O18" s="3"/>
      <c r="P18" s="1"/>
    </row>
    <row r="19" spans="1:16" ht="16.5" customHeight="1" thickBot="1">
      <c r="A19" s="9" t="s">
        <v>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0"/>
      <c r="N19" s="1"/>
      <c r="O19" s="3"/>
      <c r="P19" s="1"/>
    </row>
    <row r="20" spans="1:16" ht="21.75" customHeight="1" thickBot="1">
      <c r="A20" s="9" t="s">
        <v>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  <c r="N20" s="23" t="s">
        <v>9</v>
      </c>
      <c r="O20" s="19">
        <f>M15*2.2*M17</f>
        <v>0</v>
      </c>
      <c r="P20" s="1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  <c r="N21" s="1"/>
      <c r="O21" s="3"/>
      <c r="P21" s="1"/>
    </row>
    <row r="22" spans="1:16" ht="15.75" customHeight="1">
      <c r="A22" s="15" t="s">
        <v>10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  <c r="N22" s="1"/>
      <c r="O22" s="3"/>
      <c r="P22" s="1"/>
    </row>
    <row r="23" spans="1:16" ht="12.75" customHeight="1" thickBot="1">
      <c r="A23" s="7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  <c r="N23" s="1"/>
      <c r="O23" s="3"/>
      <c r="P23" s="1"/>
    </row>
    <row r="24" spans="1:16" ht="15.75" thickBot="1">
      <c r="A24" s="9" t="s">
        <v>11</v>
      </c>
      <c r="B24" s="1"/>
      <c r="C24" s="1"/>
      <c r="D24" s="1"/>
      <c r="E24" s="1"/>
      <c r="F24" s="1"/>
      <c r="G24" s="5"/>
      <c r="H24" s="1"/>
      <c r="I24" s="1"/>
      <c r="J24" s="1"/>
      <c r="K24" s="1"/>
      <c r="L24" s="1"/>
      <c r="M24" s="2"/>
      <c r="N24" s="1"/>
      <c r="O24" s="20">
        <v>1500</v>
      </c>
      <c r="P24" s="1"/>
    </row>
    <row r="25" spans="1:16" ht="13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"/>
      <c r="N25" s="1"/>
      <c r="O25" s="3"/>
      <c r="P25" s="1"/>
    </row>
    <row r="26" spans="1:16" ht="15.75" thickBot="1">
      <c r="A26" s="9" t="s">
        <v>12</v>
      </c>
      <c r="B26" s="1"/>
      <c r="C26" s="1"/>
      <c r="D26" s="1"/>
      <c r="E26" s="1"/>
      <c r="F26" s="1"/>
      <c r="G26" s="5"/>
      <c r="H26" s="1"/>
      <c r="I26" s="1"/>
      <c r="J26" s="1"/>
      <c r="K26" s="1"/>
      <c r="L26" s="1"/>
      <c r="M26" s="10"/>
      <c r="N26" s="6" t="s">
        <v>13</v>
      </c>
      <c r="O26" s="20">
        <v>2500</v>
      </c>
      <c r="P26" s="1"/>
    </row>
    <row r="27" spans="1:16" ht="13.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"/>
      <c r="N27" s="1"/>
      <c r="O27" s="3"/>
      <c r="P27" s="1"/>
    </row>
    <row r="28" spans="1:16" ht="15.75" thickBot="1">
      <c r="A28" s="9" t="s">
        <v>14</v>
      </c>
      <c r="B28" s="1"/>
      <c r="C28" s="1"/>
      <c r="D28" s="1"/>
      <c r="E28" s="1"/>
      <c r="F28" s="1"/>
      <c r="G28" s="5"/>
      <c r="H28" s="1"/>
      <c r="I28" s="1"/>
      <c r="J28" s="1"/>
      <c r="K28" s="1"/>
      <c r="L28" s="1"/>
      <c r="M28" s="10"/>
      <c r="N28" s="6" t="s">
        <v>13</v>
      </c>
      <c r="O28" s="20">
        <v>2000</v>
      </c>
      <c r="P28" s="1"/>
    </row>
    <row r="29" spans="1:16" ht="18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"/>
      <c r="N29" s="1"/>
      <c r="O29" s="3"/>
      <c r="P29" s="1"/>
    </row>
    <row r="30" spans="1:16" ht="18" customHeight="1">
      <c r="A30" s="15" t="s">
        <v>15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"/>
      <c r="N30" s="1"/>
      <c r="O30" s="3"/>
      <c r="P30" s="1"/>
    </row>
    <row r="31" spans="1:16" ht="12" customHeight="1" thickBot="1">
      <c r="A31" s="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2"/>
      <c r="N31" s="1"/>
      <c r="O31" s="3"/>
      <c r="P31" s="1"/>
    </row>
    <row r="32" spans="1:16" ht="18" customHeight="1" thickBot="1">
      <c r="A32" s="9" t="s">
        <v>16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2"/>
      <c r="N32" s="23" t="s">
        <v>9</v>
      </c>
      <c r="O32" s="19">
        <f>1500+(M26*2500)+(M28*2000)</f>
        <v>1500</v>
      </c>
      <c r="P32" s="1"/>
    </row>
    <row r="33" spans="1:16" ht="13.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2"/>
      <c r="N33" s="1"/>
      <c r="O33" s="3"/>
      <c r="P33" s="1"/>
    </row>
    <row r="34" spans="1:16" ht="18.75" thickBot="1">
      <c r="A34" s="9" t="s">
        <v>17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2"/>
      <c r="N34" s="23" t="s">
        <v>9</v>
      </c>
      <c r="O34" s="18">
        <f>M15*2.2</f>
        <v>0</v>
      </c>
      <c r="P34" s="1"/>
    </row>
    <row r="35" spans="1:16" ht="13.5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2"/>
      <c r="N35" s="1"/>
      <c r="O35" s="3"/>
      <c r="P35" s="1"/>
    </row>
    <row r="36" spans="1:16" ht="15.75" thickBot="1">
      <c r="A36" s="9" t="s">
        <v>18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0"/>
      <c r="N36" s="1"/>
      <c r="O36" s="3"/>
      <c r="P36" s="1"/>
    </row>
    <row r="37" spans="1:16" ht="15.75" thickBot="1">
      <c r="A37" s="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2"/>
      <c r="N37" s="1"/>
      <c r="O37" s="3"/>
      <c r="P37" s="1"/>
    </row>
    <row r="38" spans="1:16" ht="18.75" thickBot="1">
      <c r="A38" s="15" t="s">
        <v>21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22"/>
      <c r="N38" s="23" t="s">
        <v>9</v>
      </c>
      <c r="O38" s="24">
        <f>(M17-M36)*O34</f>
        <v>0</v>
      </c>
      <c r="P38" s="1"/>
    </row>
    <row r="39" spans="1:16" ht="13.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4"/>
      <c r="N39" s="1"/>
      <c r="O39" s="3"/>
      <c r="P39" s="1"/>
    </row>
    <row r="40" spans="1:16" ht="18.75" thickBot="1">
      <c r="A40" s="15" t="s">
        <v>22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2"/>
      <c r="N40" s="1"/>
      <c r="O40" s="16">
        <f>((M17-M36)*M19)/52</f>
        <v>0</v>
      </c>
      <c r="P40" s="1"/>
    </row>
    <row r="41" spans="1:16" ht="18.75" thickBot="1">
      <c r="A41" s="7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2"/>
      <c r="N41" s="1"/>
      <c r="O41" s="8"/>
      <c r="P41" s="1"/>
    </row>
    <row r="42" spans="1:16" ht="18.75" thickBot="1">
      <c r="A42" s="15" t="s">
        <v>20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"/>
      <c r="N42" s="1"/>
      <c r="O42" s="17" t="e">
        <f>(O32/((M17-M36)*O34))*12</f>
        <v>#DIV/0!</v>
      </c>
      <c r="P42" s="1"/>
    </row>
    <row r="43" spans="1:16" ht="14.25" customHeight="1" thickBot="1">
      <c r="A43" s="1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2"/>
      <c r="N43" s="1"/>
      <c r="O43" s="29"/>
      <c r="P43" s="1"/>
    </row>
    <row r="44" spans="1:16" ht="15.75" customHeight="1" thickBot="1">
      <c r="A44" s="30" t="s">
        <v>27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32"/>
      <c r="N44" s="1"/>
      <c r="O44" s="29"/>
      <c r="P44" s="1"/>
    </row>
    <row r="45" spans="1:16" ht="11.25" customHeight="1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2"/>
      <c r="N45" s="1"/>
      <c r="O45" s="3"/>
      <c r="P45" s="1"/>
    </row>
    <row r="46" spans="1:16" ht="17.25" customHeight="1" thickBot="1">
      <c r="A46" s="15" t="s">
        <v>28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2"/>
      <c r="N46" s="23" t="s">
        <v>9</v>
      </c>
      <c r="O46" s="31">
        <f>(M44*O38)-O32</f>
        <v>-1500</v>
      </c>
      <c r="P46" s="1"/>
    </row>
    <row r="47" spans="1:1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s="21" customFormat="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s="21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s="21" customFormat="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</sheetData>
  <sheetProtection password="866E" sheet="1" select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Northern Territory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James</dc:creator>
  <cp:keywords/>
  <dc:description/>
  <cp:lastModifiedBy>Ruth</cp:lastModifiedBy>
  <dcterms:created xsi:type="dcterms:W3CDTF">2007-09-21T01:35:13Z</dcterms:created>
  <dcterms:modified xsi:type="dcterms:W3CDTF">2012-09-18T00:34:36Z</dcterms:modified>
  <cp:category/>
  <cp:version/>
  <cp:contentType/>
  <cp:contentStatus/>
</cp:coreProperties>
</file>